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AVANS HESAPLAMA ARACI" sheetId="2" r:id="rId1"/>
  </sheets>
  <definedNames>
    <definedName name="_xlnm.Print_Area" localSheetId="0">'AVANS HESAPLAMA ARACI'!$A$1:$N$17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E6" i="2" l="1"/>
  <c r="G6" i="2" l="1"/>
  <c r="I6" i="2" s="1"/>
  <c r="K6" i="2" s="1"/>
  <c r="E11" i="2" s="1"/>
</calcChain>
</file>

<file path=xl/sharedStrings.xml><?xml version="1.0" encoding="utf-8"?>
<sst xmlns="http://schemas.openxmlformats.org/spreadsheetml/2006/main" count="17" uniqueCount="17">
  <si>
    <t xml:space="preserve">Destek Oranı (%) </t>
  </si>
  <si>
    <t xml:space="preserve">
AVANS HESAPLAMA ARACI
</t>
  </si>
  <si>
    <t>* "Sözleşme Bilgileri" alanının doldurulmasından sonra, "Teminat Mektubuna" ya da "Talep Edilecek Avans Tutarına" 
göre gerekli hesaplamalar alt bölmelerde yapılabilir.</t>
  </si>
  <si>
    <t>Sunulacak Teminat Mektubu Tutarı</t>
  </si>
  <si>
    <t>Azami Talep Edilebilecek Avans Tutarı</t>
  </si>
  <si>
    <t>Talep Edilen Tutar</t>
  </si>
  <si>
    <t>Sunulması Gerekli Teminat Mektubu Tutarı</t>
  </si>
  <si>
    <t>Bu tablo bilgi amaçlı oluşturulmuştur. TKDK'dan resmi olarak avans talebinde bulunmak için web sitesinde yayınlanan avans talep formu ve ekleri ile birlikte İl Koordinatörlüğü'ne başvurunuz.</t>
  </si>
  <si>
    <t>SÖZLEŞME BİLGİLERİ (TL)</t>
  </si>
  <si>
    <t>Sözleşme Toplam Uygun Harcama Tutarı</t>
  </si>
  <si>
    <r>
      <rPr>
        <b/>
        <sz val="20"/>
        <color rgb="FFFF0000"/>
        <rFont val="Calibri"/>
        <family val="2"/>
        <charset val="162"/>
        <scheme val="minor"/>
      </rPr>
      <t xml:space="preserve"> VARSA</t>
    </r>
    <r>
      <rPr>
        <b/>
        <sz val="20"/>
        <color theme="4" tint="-0.499984740745262"/>
        <rFont val="Calibri"/>
        <family val="2"/>
        <charset val="162"/>
        <scheme val="minor"/>
      </rPr>
      <t xml:space="preserve"> </t>
    </r>
    <r>
      <rPr>
        <b/>
        <u/>
        <sz val="20"/>
        <color theme="4" tint="-0.499984740745262"/>
        <rFont val="Calibri"/>
        <family val="2"/>
        <charset val="162"/>
        <scheme val="minor"/>
      </rPr>
      <t>Ödeme talebi sunulmuş</t>
    </r>
    <r>
      <rPr>
        <b/>
        <sz val="20"/>
        <color theme="4" tint="-0.499984740745262"/>
        <rFont val="Calibri"/>
        <family val="2"/>
        <charset val="162"/>
        <scheme val="minor"/>
      </rPr>
      <t xml:space="preserve"> taksit(ler)e ait Sözleşme Toplam Uygun Harcama Tutarı</t>
    </r>
  </si>
  <si>
    <t>Kalan Sözleşme Toplam Uygun Harcama Tutarı</t>
  </si>
  <si>
    <t>Avans Tutarı Hesaplamasında Dikkate Alınacak Sözleşme  Kamu Katkısı</t>
  </si>
  <si>
    <t>Sözleşmeye Göre Talep Edilebilecek Azami Avans Tutarı (%10)</t>
  </si>
  <si>
    <t>Azami Tutarın Talep Edilmesi Halinde Sunulması Gereken Asgari Teminat Mektubu Tutarı</t>
  </si>
  <si>
    <t>Sunulacak Teminat Mektubuna Göre Talep Edilebilecek Avans (TL)</t>
  </si>
  <si>
    <t>Talep Edilen Avansa Göre Sunulacak Teminat Mektubu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</si>
</sst>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8" x14ac:knownFonts="1">
    <font>
      <sz val="11"/>
      <color theme="1"/>
      <name val="Calibri"/>
      <family val="2"/>
      <scheme val="minor"/>
    </font>
    <font>
      <b/>
      <sz val="15"/>
      <color theme="8" tint="-0.499984740745262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i/>
      <sz val="15"/>
      <color theme="4" tint="-0.499984740745262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0"/>
      <color theme="8" tint="-0.499984740745262"/>
      <name val="Calibri"/>
      <family val="2"/>
      <charset val="162"/>
      <scheme val="minor"/>
    </font>
    <font>
      <b/>
      <sz val="25"/>
      <color theme="8" tint="-0.499984740745262"/>
      <name val="Calibri"/>
      <family val="2"/>
      <charset val="162"/>
      <scheme val="minor"/>
    </font>
    <font>
      <sz val="13"/>
      <color rgb="FFFF0000"/>
      <name val="Calibri"/>
      <family val="2"/>
      <scheme val="minor"/>
    </font>
    <font>
      <sz val="20"/>
      <color rgb="FFFF0000"/>
      <name val="Calibri"/>
      <family val="2"/>
      <charset val="162"/>
      <scheme val="minor"/>
    </font>
    <font>
      <b/>
      <sz val="20"/>
      <color theme="4" tint="-0.499984740745262"/>
      <name val="Calibri"/>
      <family val="2"/>
      <charset val="162"/>
      <scheme val="minor"/>
    </font>
    <font>
      <b/>
      <i/>
      <sz val="20"/>
      <color theme="4" tint="-0.499984740745262"/>
      <name val="Calibri"/>
      <family val="2"/>
      <charset val="162"/>
      <scheme val="minor"/>
    </font>
    <font>
      <b/>
      <sz val="20"/>
      <color theme="8" tint="-0.499984740745262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u/>
      <sz val="20"/>
      <color theme="4" tint="-0.499984740745262"/>
      <name val="Calibri"/>
      <family val="2"/>
      <charset val="162"/>
      <scheme val="minor"/>
    </font>
    <font>
      <b/>
      <i/>
      <sz val="15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-0.499984740745262"/>
      </bottom>
      <diagonal/>
    </border>
    <border>
      <left/>
      <right/>
      <top style="medium">
        <color indexed="64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0" fontId="3" fillId="0" borderId="0" xfId="0" applyFont="1" applyProtection="1">
      <protection locked="0"/>
    </xf>
    <xf numFmtId="49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9" fontId="4" fillId="4" borderId="0" xfId="0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Protection="1"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Protection="1">
      <protection locked="0"/>
    </xf>
    <xf numFmtId="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49" fontId="5" fillId="4" borderId="0" xfId="0" applyNumberFormat="1" applyFont="1" applyFill="1" applyBorder="1" applyProtection="1">
      <protection locked="0"/>
    </xf>
    <xf numFmtId="0" fontId="5" fillId="4" borderId="13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4" fontId="13" fillId="4" borderId="5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</xf>
    <xf numFmtId="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4" fontId="13" fillId="4" borderId="17" xfId="0" applyNumberFormat="1" applyFont="1" applyFill="1" applyBorder="1" applyAlignment="1" applyProtection="1">
      <alignment horizontal="center" vertical="center"/>
      <protection locked="0"/>
    </xf>
    <xf numFmtId="4" fontId="13" fillId="4" borderId="7" xfId="0" applyNumberFormat="1" applyFont="1" applyFill="1" applyBorder="1" applyAlignment="1" applyProtection="1">
      <alignment horizontal="center" vertical="center"/>
      <protection locked="0"/>
    </xf>
    <xf numFmtId="4" fontId="13" fillId="4" borderId="7" xfId="0" applyNumberFormat="1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4" fontId="13" fillId="4" borderId="16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</xf>
    <xf numFmtId="4" fontId="13" fillId="4" borderId="6" xfId="0" applyNumberFormat="1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4" borderId="2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b val="0"/>
        <i val="0"/>
        <strike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tabSelected="1" view="pageBreakPreview" topLeftCell="B1" zoomScale="55" zoomScaleNormal="85" zoomScaleSheetLayoutView="55" workbookViewId="0">
      <selection activeCell="B6" sqref="B6:L6"/>
    </sheetView>
  </sheetViews>
  <sheetFormatPr defaultRowHeight="15" x14ac:dyDescent="0.25"/>
  <cols>
    <col min="1" max="1" width="3" style="4" customWidth="1"/>
    <col min="2" max="2" width="22.85546875" style="7" customWidth="1"/>
    <col min="3" max="3" width="5.140625" style="7" customWidth="1"/>
    <col min="4" max="4" width="36.42578125" style="7" customWidth="1"/>
    <col min="5" max="5" width="26.28515625" style="7" customWidth="1"/>
    <col min="6" max="6" width="19.7109375" style="7" customWidth="1"/>
    <col min="7" max="7" width="27.42578125" style="14" customWidth="1"/>
    <col min="8" max="8" width="2.28515625" style="14" customWidth="1"/>
    <col min="9" max="9" width="33.140625" style="7" customWidth="1"/>
    <col min="10" max="10" width="11.28515625" style="7" customWidth="1"/>
    <col min="11" max="11" width="22" style="7" customWidth="1"/>
    <col min="12" max="12" width="19.140625" style="7" customWidth="1"/>
    <col min="13" max="13" width="5.7109375" style="7" customWidth="1"/>
    <col min="14" max="16384" width="9.140625" style="7"/>
  </cols>
  <sheetData>
    <row r="1" spans="1:37" ht="15.75" thickBot="1" x14ac:dyDescent="0.3"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</row>
    <row r="2" spans="1:37" ht="70.5" customHeight="1" x14ac:dyDescent="0.25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2.5" customHeight="1" x14ac:dyDescent="0.25">
      <c r="B3" s="30"/>
      <c r="C3" s="1"/>
      <c r="D3" s="1"/>
      <c r="E3" s="1"/>
      <c r="F3" s="1"/>
      <c r="G3" s="8"/>
      <c r="H3" s="8"/>
      <c r="I3" s="8"/>
      <c r="J3" s="31"/>
      <c r="K3" s="31"/>
      <c r="L3" s="31"/>
      <c r="M3" s="3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2" customFormat="1" ht="50.1" customHeight="1" x14ac:dyDescent="0.25">
      <c r="A4" s="3"/>
      <c r="B4" s="66" t="s">
        <v>8</v>
      </c>
      <c r="C4" s="67"/>
      <c r="D4" s="67"/>
      <c r="E4" s="67"/>
      <c r="F4" s="67"/>
      <c r="G4" s="67"/>
      <c r="H4" s="67"/>
      <c r="I4" s="67"/>
      <c r="J4" s="67"/>
      <c r="K4" s="67"/>
      <c r="L4" s="68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20" customFormat="1" ht="132.75" customHeight="1" x14ac:dyDescent="0.25">
      <c r="A5" s="19"/>
      <c r="B5" s="69" t="s">
        <v>9</v>
      </c>
      <c r="C5" s="70"/>
      <c r="D5" s="28" t="s">
        <v>10</v>
      </c>
      <c r="E5" s="28" t="s">
        <v>11</v>
      </c>
      <c r="F5" s="28" t="s">
        <v>0</v>
      </c>
      <c r="G5" s="72" t="s">
        <v>12</v>
      </c>
      <c r="H5" s="72"/>
      <c r="I5" s="70" t="s">
        <v>13</v>
      </c>
      <c r="J5" s="70"/>
      <c r="K5" s="70" t="s">
        <v>14</v>
      </c>
      <c r="L5" s="71"/>
      <c r="M5" s="3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10" customFormat="1" ht="120.75" customHeight="1" x14ac:dyDescent="0.25">
      <c r="A6" s="9"/>
      <c r="B6" s="59"/>
      <c r="C6" s="60"/>
      <c r="D6" s="47"/>
      <c r="E6" s="48">
        <f>B6-D6</f>
        <v>0</v>
      </c>
      <c r="F6" s="49"/>
      <c r="G6" s="61">
        <f>IF($E$6="","-",ROUNDDOWN(($E$6*$F$6),2))</f>
        <v>0</v>
      </c>
      <c r="H6" s="61"/>
      <c r="I6" s="61">
        <f>IF($E$6="","-",ROUNDDOWN($G$6*(10/100),2))</f>
        <v>0</v>
      </c>
      <c r="J6" s="61"/>
      <c r="K6" s="61">
        <f>IF($E$6="","-",ROUNDUP($I$6*(110/100),2))</f>
        <v>0</v>
      </c>
      <c r="L6" s="62"/>
      <c r="M6" s="3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0" customFormat="1" ht="29.25" customHeight="1" x14ac:dyDescent="0.25">
      <c r="A7" s="9"/>
      <c r="B7" s="36"/>
      <c r="C7" s="21"/>
      <c r="D7" s="22"/>
      <c r="E7" s="23"/>
      <c r="F7" s="23"/>
      <c r="G7" s="23"/>
      <c r="H7" s="23"/>
      <c r="I7" s="23"/>
      <c r="J7" s="37"/>
      <c r="K7" s="37"/>
      <c r="L7" s="37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7" s="27" customFormat="1" ht="58.5" customHeight="1" x14ac:dyDescent="0.3">
      <c r="A8" s="26"/>
      <c r="B8" s="50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3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7" s="16" customFormat="1" ht="50.1" customHeight="1" x14ac:dyDescent="0.25">
      <c r="A9" s="15"/>
      <c r="B9" s="57" t="s">
        <v>15</v>
      </c>
      <c r="C9" s="58"/>
      <c r="D9" s="58"/>
      <c r="E9" s="58"/>
      <c r="F9" s="58"/>
      <c r="G9" s="58" t="s">
        <v>16</v>
      </c>
      <c r="H9" s="58"/>
      <c r="I9" s="58"/>
      <c r="J9" s="58"/>
      <c r="K9" s="58"/>
      <c r="L9" s="58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25" customFormat="1" ht="83.25" customHeight="1" x14ac:dyDescent="0.25">
      <c r="A10" s="24"/>
      <c r="B10" s="52" t="s">
        <v>3</v>
      </c>
      <c r="C10" s="53"/>
      <c r="D10" s="53"/>
      <c r="E10" s="53" t="s">
        <v>4</v>
      </c>
      <c r="F10" s="53"/>
      <c r="G10" s="53" t="s">
        <v>5</v>
      </c>
      <c r="H10" s="53"/>
      <c r="I10" s="53"/>
      <c r="J10" s="53" t="s">
        <v>6</v>
      </c>
      <c r="K10" s="53"/>
      <c r="L10" s="53"/>
      <c r="M10" s="4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30.75" customHeight="1" x14ac:dyDescent="0.25">
      <c r="B11" s="54"/>
      <c r="C11" s="55"/>
      <c r="D11" s="55"/>
      <c r="E11" s="56">
        <f>IF(B11&gt;=K6,I6,ROUNDDOWN($B$11*(100/110),2))</f>
        <v>0</v>
      </c>
      <c r="F11" s="56"/>
      <c r="G11" s="55"/>
      <c r="H11" s="55"/>
      <c r="I11" s="55"/>
      <c r="J11" s="56" t="str">
        <f>IF($G$11="","-",ROUNDUP($G$11*(110/100),2))</f>
        <v>-</v>
      </c>
      <c r="K11" s="56"/>
      <c r="L11" s="56"/>
      <c r="M11" s="3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30.75" customHeight="1" x14ac:dyDescent="0.25">
      <c r="B12" s="54"/>
      <c r="C12" s="55"/>
      <c r="D12" s="55"/>
      <c r="E12" s="56"/>
      <c r="F12" s="56"/>
      <c r="G12" s="55"/>
      <c r="H12" s="55"/>
      <c r="I12" s="55"/>
      <c r="J12" s="56"/>
      <c r="K12" s="56"/>
      <c r="L12" s="56"/>
      <c r="M12" s="3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8" customFormat="1" ht="18.75" customHeight="1" x14ac:dyDescent="0.25">
      <c r="A13" s="17"/>
      <c r="B13" s="41"/>
      <c r="C13" s="42"/>
      <c r="D13" s="42"/>
      <c r="E13" s="42"/>
      <c r="F13" s="42"/>
      <c r="G13" s="43"/>
      <c r="H13" s="43"/>
      <c r="I13" s="42"/>
      <c r="J13" s="42"/>
      <c r="K13" s="42"/>
      <c r="L13" s="42"/>
      <c r="M13" s="4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B14" s="45"/>
      <c r="C14" s="31"/>
      <c r="D14" s="31"/>
      <c r="E14" s="31"/>
      <c r="F14" s="31"/>
      <c r="G14" s="46"/>
      <c r="H14" s="46"/>
      <c r="I14" s="31"/>
      <c r="J14" s="31"/>
      <c r="K14" s="31"/>
      <c r="L14" s="31"/>
      <c r="M14" s="3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36.75" customHeight="1" thickBot="1" x14ac:dyDescent="0.3">
      <c r="B15" s="73" t="s">
        <v>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B16" s="4"/>
      <c r="C16" s="4"/>
      <c r="D16" s="4"/>
      <c r="E16" s="4"/>
      <c r="F16" s="4"/>
      <c r="G16" s="11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37" x14ac:dyDescent="0.25">
      <c r="B17" s="4"/>
      <c r="C17" s="4"/>
      <c r="D17" s="4"/>
      <c r="E17" s="4"/>
      <c r="F17" s="4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x14ac:dyDescent="0.25">
      <c r="B18" s="4"/>
      <c r="C18" s="4"/>
      <c r="D18" s="4"/>
      <c r="E18" s="4"/>
      <c r="F18" s="4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x14ac:dyDescent="0.25">
      <c r="B19" s="4"/>
      <c r="C19" s="4"/>
      <c r="D19" s="4"/>
      <c r="E19" s="4"/>
      <c r="F19" s="4"/>
      <c r="G19" s="11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x14ac:dyDescent="0.25">
      <c r="B20" s="4"/>
      <c r="C20" s="4"/>
      <c r="D20" s="4"/>
      <c r="E20" s="4"/>
      <c r="F20" s="4"/>
      <c r="G20" s="11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x14ac:dyDescent="0.25">
      <c r="B21" s="4"/>
      <c r="C21" s="4"/>
      <c r="D21" s="4"/>
      <c r="E21" s="4"/>
      <c r="F21" s="4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x14ac:dyDescent="0.25">
      <c r="B22" s="4"/>
      <c r="C22" s="4"/>
      <c r="D22" s="4"/>
      <c r="E22" s="4"/>
      <c r="F22" s="4"/>
      <c r="G22" s="11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x14ac:dyDescent="0.25">
      <c r="B23" s="4"/>
      <c r="C23" s="4"/>
      <c r="D23" s="4"/>
      <c r="E23" s="4"/>
      <c r="F23" s="4"/>
      <c r="G23" s="11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x14ac:dyDescent="0.25">
      <c r="B24" s="4"/>
      <c r="C24" s="4"/>
      <c r="D24" s="4"/>
      <c r="E24" s="4"/>
      <c r="F24" s="4"/>
      <c r="G24" s="11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x14ac:dyDescent="0.25"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x14ac:dyDescent="0.25"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x14ac:dyDescent="0.25"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x14ac:dyDescent="0.25"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x14ac:dyDescent="0.25"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x14ac:dyDescent="0.25"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x14ac:dyDescent="0.25"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x14ac:dyDescent="0.25"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x14ac:dyDescent="0.25"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x14ac:dyDescent="0.25"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x14ac:dyDescent="0.25"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x14ac:dyDescent="0.25"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x14ac:dyDescent="0.25">
      <c r="B37" s="12"/>
      <c r="C37" s="12"/>
      <c r="D37" s="12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x14ac:dyDescent="0.25">
      <c r="B38" s="12"/>
      <c r="C38" s="12"/>
      <c r="D38" s="12"/>
      <c r="E38" s="12"/>
      <c r="F38" s="12"/>
      <c r="G38" s="13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x14ac:dyDescent="0.25">
      <c r="B39" s="12"/>
      <c r="C39" s="12"/>
      <c r="D39" s="12"/>
      <c r="E39" s="12"/>
      <c r="F39" s="12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x14ac:dyDescent="0.25">
      <c r="B40" s="12"/>
      <c r="C40" s="12"/>
      <c r="D40" s="12"/>
      <c r="E40" s="12"/>
      <c r="F40" s="12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x14ac:dyDescent="0.25">
      <c r="B41" s="12"/>
      <c r="C41" s="12"/>
      <c r="D41" s="12"/>
      <c r="E41" s="12"/>
      <c r="F41" s="12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x14ac:dyDescent="0.25">
      <c r="B42" s="12"/>
      <c r="C42" s="12"/>
      <c r="D42" s="12"/>
      <c r="E42" s="12"/>
      <c r="F42" s="12"/>
      <c r="G42" s="13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x14ac:dyDescent="0.25">
      <c r="B43" s="12"/>
      <c r="C43" s="12"/>
      <c r="D43" s="12"/>
      <c r="E43" s="12"/>
      <c r="F43" s="12"/>
      <c r="G43" s="13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x14ac:dyDescent="0.25">
      <c r="B44" s="12"/>
      <c r="C44" s="12"/>
      <c r="D44" s="12"/>
      <c r="E44" s="12"/>
      <c r="F44" s="12"/>
      <c r="G44" s="13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x14ac:dyDescent="0.25">
      <c r="B45" s="12"/>
      <c r="C45" s="12"/>
      <c r="D45" s="12"/>
      <c r="E45" s="12"/>
      <c r="F45" s="12"/>
      <c r="G45" s="13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x14ac:dyDescent="0.25">
      <c r="B46" s="12"/>
      <c r="C46" s="12"/>
      <c r="D46" s="12"/>
      <c r="E46" s="12"/>
      <c r="F46" s="12"/>
      <c r="G46" s="13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x14ac:dyDescent="0.25">
      <c r="B47" s="12"/>
      <c r="C47" s="12"/>
      <c r="D47" s="12"/>
      <c r="E47" s="12"/>
      <c r="F47" s="12"/>
      <c r="G47" s="13"/>
      <c r="H47" s="1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x14ac:dyDescent="0.25">
      <c r="B48" s="12"/>
      <c r="C48" s="12"/>
      <c r="D48" s="12"/>
      <c r="E48" s="12"/>
      <c r="F48" s="12"/>
      <c r="G48" s="13"/>
      <c r="H48" s="1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x14ac:dyDescent="0.25">
      <c r="B49" s="12"/>
      <c r="C49" s="12"/>
      <c r="D49" s="12"/>
      <c r="E49" s="12"/>
      <c r="F49" s="12"/>
      <c r="G49" s="13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x14ac:dyDescent="0.25">
      <c r="B50" s="12"/>
      <c r="C50" s="12"/>
      <c r="D50" s="12"/>
      <c r="E50" s="12"/>
      <c r="F50" s="12"/>
      <c r="G50" s="13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x14ac:dyDescent="0.25">
      <c r="B51" s="12"/>
      <c r="C51" s="12"/>
      <c r="D51" s="12"/>
      <c r="E51" s="12"/>
      <c r="F51" s="12"/>
      <c r="G51" s="13"/>
      <c r="H51" s="1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x14ac:dyDescent="0.25">
      <c r="B52" s="12"/>
      <c r="C52" s="12"/>
      <c r="D52" s="12"/>
      <c r="E52" s="12"/>
      <c r="F52" s="12"/>
      <c r="G52" s="13"/>
      <c r="H52" s="1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x14ac:dyDescent="0.25">
      <c r="B53" s="12"/>
      <c r="C53" s="12"/>
      <c r="D53" s="12"/>
      <c r="E53" s="12"/>
      <c r="F53" s="12"/>
      <c r="G53" s="13"/>
      <c r="H53" s="1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x14ac:dyDescent="0.25">
      <c r="B54" s="12"/>
      <c r="C54" s="12"/>
      <c r="D54" s="12"/>
      <c r="E54" s="12"/>
      <c r="F54" s="12"/>
      <c r="G54" s="13"/>
      <c r="H54" s="1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x14ac:dyDescent="0.25">
      <c r="B55" s="12"/>
      <c r="C55" s="12"/>
      <c r="D55" s="12"/>
      <c r="E55" s="12"/>
      <c r="F55" s="12"/>
      <c r="G55" s="13"/>
      <c r="H55" s="1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x14ac:dyDescent="0.25">
      <c r="B56" s="12"/>
      <c r="C56" s="12"/>
      <c r="D56" s="12"/>
      <c r="E56" s="12"/>
      <c r="F56" s="12"/>
      <c r="G56" s="13"/>
      <c r="H56" s="1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x14ac:dyDescent="0.25">
      <c r="B57" s="12"/>
      <c r="C57" s="12"/>
      <c r="D57" s="12"/>
      <c r="E57" s="12"/>
      <c r="F57" s="12"/>
      <c r="G57" s="13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x14ac:dyDescent="0.25">
      <c r="B58" s="12"/>
      <c r="C58" s="12"/>
      <c r="D58" s="12"/>
      <c r="E58" s="12"/>
      <c r="F58" s="12"/>
      <c r="G58" s="13"/>
      <c r="H58" s="1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x14ac:dyDescent="0.25">
      <c r="B59" s="12"/>
      <c r="C59" s="12"/>
      <c r="D59" s="12"/>
      <c r="E59" s="12"/>
      <c r="F59" s="12"/>
      <c r="G59" s="13"/>
      <c r="H59" s="1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x14ac:dyDescent="0.25">
      <c r="B60" s="12"/>
      <c r="C60" s="12"/>
      <c r="D60" s="12"/>
      <c r="E60" s="12"/>
      <c r="F60" s="12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x14ac:dyDescent="0.25">
      <c r="B61" s="12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x14ac:dyDescent="0.25">
      <c r="B62" s="12"/>
      <c r="C62" s="12"/>
      <c r="D62" s="12"/>
      <c r="E62" s="12"/>
      <c r="F62" s="12"/>
      <c r="G62" s="13"/>
      <c r="H62" s="1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x14ac:dyDescent="0.25">
      <c r="B63" s="12"/>
      <c r="C63" s="12"/>
      <c r="D63" s="12"/>
      <c r="E63" s="12"/>
      <c r="F63" s="12"/>
      <c r="G63" s="13"/>
      <c r="H63" s="1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2:37" x14ac:dyDescent="0.25">
      <c r="B64" s="12"/>
      <c r="C64" s="12"/>
      <c r="D64" s="12"/>
      <c r="E64" s="12"/>
      <c r="F64" s="12"/>
      <c r="G64" s="13"/>
      <c r="H64" s="1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</sheetData>
  <mergeCells count="22">
    <mergeCell ref="B15:M15"/>
    <mergeCell ref="B6:C6"/>
    <mergeCell ref="I6:J6"/>
    <mergeCell ref="K6:L6"/>
    <mergeCell ref="B2:L2"/>
    <mergeCell ref="B4:L4"/>
    <mergeCell ref="B5:C5"/>
    <mergeCell ref="I5:J5"/>
    <mergeCell ref="K5:L5"/>
    <mergeCell ref="G5:H5"/>
    <mergeCell ref="G6:H6"/>
    <mergeCell ref="B8:L8"/>
    <mergeCell ref="B10:D10"/>
    <mergeCell ref="B11:D12"/>
    <mergeCell ref="E10:F10"/>
    <mergeCell ref="E11:F12"/>
    <mergeCell ref="B9:F9"/>
    <mergeCell ref="G9:L9"/>
    <mergeCell ref="G10:I10"/>
    <mergeCell ref="J10:L10"/>
    <mergeCell ref="G11:I12"/>
    <mergeCell ref="J11:L12"/>
  </mergeCells>
  <conditionalFormatting sqref="G11">
    <cfRule type="cellIs" dxfId="1" priority="7" operator="greaterThan">
      <formula>G11&lt;=I6</formula>
    </cfRule>
  </conditionalFormatting>
  <conditionalFormatting sqref="J11">
    <cfRule type="cellIs" dxfId="0" priority="10" operator="greaterThan">
      <formula>G11&lt;=I6</formula>
    </cfRule>
  </conditionalFormatting>
  <dataValidations count="1">
    <dataValidation type="custom" allowBlank="1" showInputMessage="1" showErrorMessage="1" errorTitle="Kontrol" error="Talep edilen tutar, Sözleşme Kamu Katkısı'nın %10'unu geçemez." sqref="G11:I12">
      <formula1>G11&lt;=I6</formula1>
    </dataValidation>
  </dataValidations>
  <pageMargins left="0.7" right="0.7" top="0.75" bottom="0.75" header="0.3" footer="0.3"/>
  <pageSetup paperSize="9" scale="5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AVANS HESAPLAMA ARACI</vt:lpstr>
      <vt:lpstr>'AVANS HESAPLAMA ARACI'!Yazdırma_Alanı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2020-07-13T14:35:33Z</dcterms:modified>
</cp:coreProperties>
</file>